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K21" i="1" l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</calcChain>
</file>

<file path=xl/sharedStrings.xml><?xml version="1.0" encoding="utf-8"?>
<sst xmlns="http://schemas.openxmlformats.org/spreadsheetml/2006/main" count="49" uniqueCount="35">
  <si>
    <t>Акционная цена!!!</t>
  </si>
  <si>
    <t>Специальные условия оплаты!!</t>
  </si>
  <si>
    <t>Расчет зерном кукурузы за технику!!!</t>
  </si>
  <si>
    <t>№</t>
  </si>
  <si>
    <t>Наименование техники</t>
  </si>
  <si>
    <t>Стоимость техники с НДС</t>
  </si>
  <si>
    <t>Валюта</t>
  </si>
  <si>
    <t>Оплата деньгами, %</t>
  </si>
  <si>
    <t>Оплата зерном, %</t>
  </si>
  <si>
    <t>Отсрочка, %</t>
  </si>
  <si>
    <t>Описание</t>
  </si>
  <si>
    <t>Средняя рыночная цена, грн/т *</t>
  </si>
  <si>
    <t>Закупочная цена Астры, грн/т *</t>
  </si>
  <si>
    <t>Борона дисковая тяжёлая Kuhne KNT 770-7,2 с катком (7,2 м)</t>
  </si>
  <si>
    <t>евро</t>
  </si>
  <si>
    <t>БЕСПРОЦЕНТНАЯ отсрочка 50% до августа 2014 года!</t>
  </si>
  <si>
    <t>Борона дисковая тяжёлая KNT 770/3-7,2 SZ (7,2 м)</t>
  </si>
  <si>
    <t>Комбайн зерноуборочный  Сhallenger CH 647 С с зерновой жаткой CHFF700 7,0 м,  (наработка 50 моточасов).</t>
  </si>
  <si>
    <t>75% стоимости в обмен на зерно по цене выше рынка!</t>
  </si>
  <si>
    <t>. Комбайн зерноуборочный  Сhallenger CH 647 L с зерновой жаткой CH760FF -  7,6 м.</t>
  </si>
  <si>
    <t xml:space="preserve">Комбайн зерноуборочный  Сhallenger CH 647 L с зерновой жаткой CH760FF 7,6 м,  (наработка 125 моточасов) </t>
  </si>
  <si>
    <t>Сеялка зерновая Аmity с высевающим  агрегатом  9830-40 (12 м)  і бункером 9920-335 (объемом  11 805 л). Для посева по нулевой технологии.</t>
  </si>
  <si>
    <t>долл США</t>
  </si>
  <si>
    <t>Сеялка  пневматическая  зерновая  Sunflower 9230-30,  9 м</t>
  </si>
  <si>
    <t xml:space="preserve">Сеялка  пневматическая  пропашная  Challenger  CH8122 ,  12 рядная. Для посева по минимальной технологии. </t>
  </si>
  <si>
    <t xml:space="preserve">Сеялка  пневматическая  пропашная  Challenger  CH8122 ,  16 рядная. Для посева по минимальной технологии. </t>
  </si>
  <si>
    <t>* Средняя рыночная цена зерна кукурузы и закупочная цена Астры указаны для примера. В действительности цены могут НЕЗНАЧИТЕЛЬНО отличаться</t>
  </si>
  <si>
    <t>Уважаемые сельхоз производители и клиенты ООО "АСА "АСТРА"!</t>
  </si>
  <si>
    <t>Мы рады сообщить, что под конец года наша компания подготовила для вас АКЦИОННЫЕ предложения!</t>
  </si>
  <si>
    <t>Обратитесь к представителю АСА Астра в вашем регионе за детальной информацией</t>
  </si>
  <si>
    <t>Разница в цене на зерно, %</t>
  </si>
  <si>
    <r>
      <t xml:space="preserve">АСА Астра готова предложить вам закупочные цены на зерно </t>
    </r>
    <r>
      <rPr>
        <b/>
        <sz val="12"/>
        <color rgb="FFFF0000"/>
        <rFont val="Arial Rounded MT Bold"/>
        <family val="2"/>
      </rPr>
      <t>значительно выше рыночных.</t>
    </r>
  </si>
  <si>
    <r>
      <t xml:space="preserve">Теперь сельскохозяйственною технику вы можете приобрести </t>
    </r>
    <r>
      <rPr>
        <b/>
        <sz val="12"/>
        <color rgb="FFFF0000"/>
        <rFont val="Arial Rounded MT Bold"/>
        <family val="2"/>
      </rPr>
      <t>в обмен на урожай.</t>
    </r>
  </si>
  <si>
    <r>
      <t xml:space="preserve">На технику, указанную в таблице ниже действуют </t>
    </r>
    <r>
      <rPr>
        <b/>
        <sz val="12"/>
        <color rgb="FFFF0000"/>
        <rFont val="Arial Rounded MT Bold"/>
        <family val="2"/>
      </rPr>
      <t xml:space="preserve">исключительно привлекательные </t>
    </r>
    <r>
      <rPr>
        <b/>
        <sz val="12"/>
        <rFont val="Arial Rounded MT Bold"/>
        <family val="2"/>
      </rPr>
      <t>условия продажи!</t>
    </r>
  </si>
  <si>
    <t>Срок действия АКЦИИ до 20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</si>
</sst>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i/>
      <sz val="12"/>
      <name val="Arial Rounded MT Bold"/>
      <family val="2"/>
    </font>
    <font>
      <b/>
      <i/>
      <sz val="10"/>
      <name val="Arial Cyr"/>
      <charset val="204"/>
    </font>
    <font>
      <b/>
      <sz val="12"/>
      <color rgb="FFFF0000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4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4" fontId="4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 wrapText="1"/>
    </xf>
    <xf numFmtId="9" fontId="0" fillId="0" borderId="5" xfId="1" applyFont="1" applyBorder="1" applyAlignment="1">
      <alignment horizontal="center"/>
    </xf>
    <xf numFmtId="164" fontId="4" fillId="0" borderId="6" xfId="0" applyNumberFormat="1" applyFont="1" applyBorder="1" applyAlignment="1">
      <alignment wrapText="1"/>
    </xf>
    <xf numFmtId="9" fontId="0" fillId="0" borderId="7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164" fontId="4" fillId="0" borderId="8" xfId="0" applyNumberFormat="1" applyFont="1" applyBorder="1" applyAlignment="1">
      <alignment wrapText="1"/>
    </xf>
    <xf numFmtId="164" fontId="0" fillId="0" borderId="5" xfId="0" applyNumberFormat="1" applyBorder="1"/>
    <xf numFmtId="9" fontId="5" fillId="0" borderId="6" xfId="1" applyFont="1" applyBorder="1" applyAlignment="1">
      <alignment horizontal="center"/>
    </xf>
    <xf numFmtId="164" fontId="0" fillId="0" borderId="7" xfId="0" applyNumberFormat="1" applyBorder="1"/>
    <xf numFmtId="164" fontId="4" fillId="0" borderId="12" xfId="0" applyNumberFormat="1" applyFont="1" applyBorder="1"/>
    <xf numFmtId="9" fontId="5" fillId="0" borderId="8" xfId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topLeftCell="B1" workbookViewId="0">
      <selection activeCell="O11" sqref="O11"/>
    </sheetView>
  </sheetViews>
  <sheetFormatPr defaultRowHeight="12.75" x14ac:dyDescent="0.2"/>
  <cols>
    <col min="1" max="1" width="1.5703125" customWidth="1"/>
    <col min="2" max="2" width="5.42578125" style="9" customWidth="1"/>
    <col min="3" max="3" width="46.5703125" style="3" customWidth="1"/>
    <col min="4" max="4" width="12.140625" style="9" customWidth="1"/>
    <col min="5" max="5" width="7.85546875" style="9" customWidth="1"/>
    <col min="6" max="6" width="8.140625" style="9" customWidth="1"/>
    <col min="7" max="7" width="8.42578125" style="9" customWidth="1"/>
    <col min="8" max="8" width="8.140625" style="9" customWidth="1"/>
    <col min="9" max="9" width="26.85546875" style="3" customWidth="1"/>
    <col min="10" max="10" width="12.85546875" customWidth="1"/>
    <col min="11" max="11" width="12.28515625" customWidth="1"/>
    <col min="12" max="12" width="10.140625" style="10" customWidth="1"/>
  </cols>
  <sheetData>
    <row r="1" spans="2:12" ht="18" x14ac:dyDescent="0.2">
      <c r="C1" s="13" t="s">
        <v>27</v>
      </c>
    </row>
    <row r="2" spans="2:12" ht="15" x14ac:dyDescent="0.2">
      <c r="C2" s="11"/>
    </row>
    <row r="3" spans="2:12" ht="15" x14ac:dyDescent="0.2">
      <c r="C3" s="12" t="s">
        <v>28</v>
      </c>
    </row>
    <row r="4" spans="2:12" ht="15" x14ac:dyDescent="0.2">
      <c r="C4" s="12" t="s">
        <v>32</v>
      </c>
    </row>
    <row r="5" spans="2:12" ht="15" x14ac:dyDescent="0.2">
      <c r="C5" s="12" t="s">
        <v>31</v>
      </c>
    </row>
    <row r="6" spans="2:12" ht="15" x14ac:dyDescent="0.2">
      <c r="C6" s="12" t="s">
        <v>33</v>
      </c>
    </row>
    <row r="7" spans="2:12" ht="15" x14ac:dyDescent="0.2">
      <c r="C7" s="12" t="s">
        <v>34</v>
      </c>
    </row>
    <row r="8" spans="2:12" ht="15" x14ac:dyDescent="0.2">
      <c r="C8" s="15" t="s">
        <v>29</v>
      </c>
    </row>
    <row r="9" spans="2:12" ht="15" x14ac:dyDescent="0.2">
      <c r="C9" s="14"/>
    </row>
    <row r="10" spans="2:12" ht="13.5" thickBot="1" x14ac:dyDescent="0.25"/>
    <row r="11" spans="2:12" s="3" customFormat="1" ht="31.5" customHeight="1" x14ac:dyDescent="0.25">
      <c r="B11" s="1"/>
      <c r="C11" s="2"/>
      <c r="D11" s="35" t="s">
        <v>0</v>
      </c>
      <c r="E11" s="36"/>
      <c r="F11" s="37" t="s">
        <v>1</v>
      </c>
      <c r="G11" s="38"/>
      <c r="H11" s="38"/>
      <c r="I11" s="39"/>
      <c r="J11" s="37" t="s">
        <v>2</v>
      </c>
      <c r="K11" s="38"/>
      <c r="L11" s="39"/>
    </row>
    <row r="12" spans="2:12" s="5" customFormat="1" ht="43.5" customHeight="1" x14ac:dyDescent="0.2">
      <c r="B12" s="4" t="s">
        <v>3</v>
      </c>
      <c r="C12" s="17" t="s">
        <v>4</v>
      </c>
      <c r="D12" s="19" t="s">
        <v>5</v>
      </c>
      <c r="E12" s="20" t="s">
        <v>6</v>
      </c>
      <c r="F12" s="19" t="s">
        <v>7</v>
      </c>
      <c r="G12" s="4" t="s">
        <v>8</v>
      </c>
      <c r="H12" s="4" t="s">
        <v>9</v>
      </c>
      <c r="I12" s="20" t="s">
        <v>10</v>
      </c>
      <c r="J12" s="19" t="s">
        <v>11</v>
      </c>
      <c r="K12" s="4" t="s">
        <v>12</v>
      </c>
      <c r="L12" s="20" t="s">
        <v>30</v>
      </c>
    </row>
    <row r="13" spans="2:12" ht="25.5" x14ac:dyDescent="0.2">
      <c r="B13" s="6">
        <v>1</v>
      </c>
      <c r="C13" s="18" t="s">
        <v>13</v>
      </c>
      <c r="D13" s="21">
        <v>35000</v>
      </c>
      <c r="E13" s="22" t="s">
        <v>14</v>
      </c>
      <c r="F13" s="25"/>
      <c r="G13" s="7">
        <v>0.5</v>
      </c>
      <c r="H13" s="7">
        <v>0.5</v>
      </c>
      <c r="I13" s="26" t="s">
        <v>15</v>
      </c>
      <c r="J13" s="30">
        <v>1100</v>
      </c>
      <c r="K13" s="8">
        <f>J13*1.2</f>
        <v>1320</v>
      </c>
      <c r="L13" s="31">
        <f>(K13-J13)/J13</f>
        <v>0.2</v>
      </c>
    </row>
    <row r="14" spans="2:12" ht="25.5" x14ac:dyDescent="0.2">
      <c r="B14" s="6">
        <v>2</v>
      </c>
      <c r="C14" s="18" t="s">
        <v>16</v>
      </c>
      <c r="D14" s="21">
        <v>32500</v>
      </c>
      <c r="E14" s="22" t="s">
        <v>14</v>
      </c>
      <c r="F14" s="25"/>
      <c r="G14" s="7">
        <v>0.5</v>
      </c>
      <c r="H14" s="7">
        <v>0.5</v>
      </c>
      <c r="I14" s="26" t="s">
        <v>15</v>
      </c>
      <c r="J14" s="30">
        <v>1100</v>
      </c>
      <c r="K14" s="8">
        <f t="shared" ref="K14" si="0">J14*1.2</f>
        <v>1320</v>
      </c>
      <c r="L14" s="31">
        <f t="shared" ref="L14:L21" si="1">(K14-J14)/J14</f>
        <v>0.2</v>
      </c>
    </row>
    <row r="15" spans="2:12" ht="38.25" x14ac:dyDescent="0.2">
      <c r="B15" s="6">
        <v>3</v>
      </c>
      <c r="C15" s="18" t="s">
        <v>17</v>
      </c>
      <c r="D15" s="21">
        <v>155000</v>
      </c>
      <c r="E15" s="22" t="s">
        <v>14</v>
      </c>
      <c r="F15" s="25">
        <v>0.25</v>
      </c>
      <c r="G15" s="7">
        <v>0.75</v>
      </c>
      <c r="H15" s="7"/>
      <c r="I15" s="26" t="s">
        <v>18</v>
      </c>
      <c r="J15" s="30">
        <v>1100</v>
      </c>
      <c r="K15" s="8">
        <f>J15*1.08</f>
        <v>1188</v>
      </c>
      <c r="L15" s="31">
        <f t="shared" si="1"/>
        <v>0.08</v>
      </c>
    </row>
    <row r="16" spans="2:12" ht="25.5" x14ac:dyDescent="0.2">
      <c r="B16" s="6">
        <v>4</v>
      </c>
      <c r="C16" s="18" t="s">
        <v>19</v>
      </c>
      <c r="D16" s="21">
        <v>145000</v>
      </c>
      <c r="E16" s="22" t="s">
        <v>14</v>
      </c>
      <c r="F16" s="25">
        <v>0.25</v>
      </c>
      <c r="G16" s="7">
        <v>0.75</v>
      </c>
      <c r="H16" s="7"/>
      <c r="I16" s="26" t="s">
        <v>18</v>
      </c>
      <c r="J16" s="30">
        <v>1100</v>
      </c>
      <c r="K16" s="8">
        <f>J16*1.08</f>
        <v>1188</v>
      </c>
      <c r="L16" s="31">
        <f t="shared" si="1"/>
        <v>0.08</v>
      </c>
    </row>
    <row r="17" spans="2:12" ht="38.25" x14ac:dyDescent="0.2">
      <c r="B17" s="6">
        <v>5</v>
      </c>
      <c r="C17" s="18" t="s">
        <v>20</v>
      </c>
      <c r="D17" s="21">
        <v>140000</v>
      </c>
      <c r="E17" s="22" t="s">
        <v>14</v>
      </c>
      <c r="F17" s="25">
        <v>0.25</v>
      </c>
      <c r="G17" s="7">
        <v>0.75</v>
      </c>
      <c r="H17" s="7"/>
      <c r="I17" s="26" t="s">
        <v>18</v>
      </c>
      <c r="J17" s="30">
        <v>1100</v>
      </c>
      <c r="K17" s="8">
        <f t="shared" ref="K17:K18" si="2">J17*1.08</f>
        <v>1188</v>
      </c>
      <c r="L17" s="31">
        <f t="shared" si="1"/>
        <v>0.08</v>
      </c>
    </row>
    <row r="18" spans="2:12" ht="38.25" x14ac:dyDescent="0.2">
      <c r="B18" s="6">
        <v>6</v>
      </c>
      <c r="C18" s="18" t="s">
        <v>21</v>
      </c>
      <c r="D18" s="21">
        <v>199000</v>
      </c>
      <c r="E18" s="22" t="s">
        <v>22</v>
      </c>
      <c r="F18" s="25">
        <v>0.25</v>
      </c>
      <c r="G18" s="7">
        <v>0.75</v>
      </c>
      <c r="H18" s="7"/>
      <c r="I18" s="26" t="s">
        <v>18</v>
      </c>
      <c r="J18" s="30">
        <v>1100</v>
      </c>
      <c r="K18" s="8">
        <f t="shared" si="2"/>
        <v>1188</v>
      </c>
      <c r="L18" s="31">
        <f t="shared" si="1"/>
        <v>0.08</v>
      </c>
    </row>
    <row r="19" spans="2:12" ht="25.5" x14ac:dyDescent="0.2">
      <c r="B19" s="6">
        <v>7</v>
      </c>
      <c r="C19" s="18" t="s">
        <v>23</v>
      </c>
      <c r="D19" s="21">
        <v>115000</v>
      </c>
      <c r="E19" s="22" t="s">
        <v>22</v>
      </c>
      <c r="F19" s="25">
        <v>0.25</v>
      </c>
      <c r="G19" s="7">
        <v>0.75</v>
      </c>
      <c r="H19" s="7"/>
      <c r="I19" s="26" t="s">
        <v>18</v>
      </c>
      <c r="J19" s="30">
        <v>1100</v>
      </c>
      <c r="K19" s="8">
        <f>J19*1.15</f>
        <v>1265</v>
      </c>
      <c r="L19" s="31">
        <f t="shared" si="1"/>
        <v>0.15</v>
      </c>
    </row>
    <row r="20" spans="2:12" ht="38.25" x14ac:dyDescent="0.2">
      <c r="B20" s="6">
        <v>8</v>
      </c>
      <c r="C20" s="18" t="s">
        <v>24</v>
      </c>
      <c r="D20" s="21">
        <v>75000</v>
      </c>
      <c r="E20" s="22" t="s">
        <v>22</v>
      </c>
      <c r="F20" s="25">
        <v>0.25</v>
      </c>
      <c r="G20" s="7">
        <v>0.75</v>
      </c>
      <c r="H20" s="7"/>
      <c r="I20" s="26" t="s">
        <v>18</v>
      </c>
      <c r="J20" s="30">
        <v>1100</v>
      </c>
      <c r="K20" s="8">
        <f>J20*1.12</f>
        <v>1232.0000000000002</v>
      </c>
      <c r="L20" s="31">
        <f t="shared" si="1"/>
        <v>0.1200000000000002</v>
      </c>
    </row>
    <row r="21" spans="2:12" ht="39" thickBot="1" x14ac:dyDescent="0.25">
      <c r="B21" s="6">
        <v>9</v>
      </c>
      <c r="C21" s="18" t="s">
        <v>25</v>
      </c>
      <c r="D21" s="23">
        <v>135000</v>
      </c>
      <c r="E21" s="24" t="s">
        <v>22</v>
      </c>
      <c r="F21" s="27">
        <v>0.25</v>
      </c>
      <c r="G21" s="28">
        <v>0.75</v>
      </c>
      <c r="H21" s="28"/>
      <c r="I21" s="29" t="s">
        <v>18</v>
      </c>
      <c r="J21" s="32">
        <v>1100</v>
      </c>
      <c r="K21" s="33">
        <f>J21*1.08</f>
        <v>1188</v>
      </c>
      <c r="L21" s="34">
        <f t="shared" si="1"/>
        <v>0.08</v>
      </c>
    </row>
    <row r="22" spans="2:12" x14ac:dyDescent="0.2">
      <c r="C22" s="16" t="s">
        <v>26</v>
      </c>
    </row>
  </sheetData>
  <mergeCells count="3">
    <mergeCell ref="D11:E11"/>
    <mergeCell ref="F11:I11"/>
    <mergeCell ref="J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Губарев Игорь Анатольевич</dc:creator>
  <cp:lastModifiedBy>Васильев Максим Олегович</cp:lastModifiedBy>
  <dcterms:created xsi:type="dcterms:W3CDTF">2013-11-20T16:21:19Z</dcterms:created>
  <dcterms:modified xsi:type="dcterms:W3CDTF">2013-11-22T09:39:32Z</dcterms:modified>
</cp:coreProperties>
</file>